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6" i="1" l="1"/>
  <c r="H43" i="1"/>
  <c r="H47" i="1"/>
  <c r="H20" i="1"/>
  <c r="H57" i="1"/>
  <c r="H15" i="1"/>
  <c r="H29" i="1"/>
  <c r="H31" i="1" l="1"/>
  <c r="H22" i="1"/>
  <c r="H18" i="1" l="1"/>
  <c r="H32" i="1"/>
  <c r="H36" i="1"/>
  <c r="H24" i="1"/>
  <c r="H33" i="1"/>
  <c r="H37" i="1" l="1"/>
  <c r="H14" i="1"/>
  <c r="H30" i="1" l="1"/>
  <c r="H51" i="1" l="1"/>
  <c r="H13" i="1" l="1"/>
  <c r="H59" i="1"/>
</calcChain>
</file>

<file path=xl/sharedStrings.xml><?xml version="1.0" encoding="utf-8"?>
<sst xmlns="http://schemas.openxmlformats.org/spreadsheetml/2006/main" count="62" uniqueCount="38">
  <si>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</si>
  <si>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</si>
  <si>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</si>
  <si>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</si>
  <si>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</si>
  <si>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</si>
  <si>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</si>
  <si>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</si>
  <si>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</si>
  <si>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</si>
  <si>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</si>
  <si>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</si>
  <si>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</si>
  <si>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</si>
  <si>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</si>
  <si>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</si>
  <si>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</si>
  <si>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</si>
  <si>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</si>
  <si>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</si>
  <si>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</si>
  <si>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</si>
  <si>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</si>
  <si>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</si>
  <si>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</si>
  <si>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</si>
  <si>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</si>
  <si>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</si>
  <si>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</si>
  <si>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</si>
  <si>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Dana:20.07.2021.</t>
  </si>
  <si>
    <t>Primljena i neutrošena participacija od 20.07.2021.</t>
  </si>
  <si>
    <t>Dana 20.07.2021.godine Dom zdravlja Požarevac je izvršio plaćanje prema dobavljačima:</t>
  </si>
  <si>
    <t>Vega</t>
  </si>
  <si>
    <t>214735/21</t>
  </si>
  <si>
    <t>Phoenix Pharma</t>
  </si>
  <si>
    <t>Farmalogist</t>
  </si>
  <si>
    <t>UKUPNO LEKOVI-DIREKTNA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</si>
</sst>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51" zoomScaleNormal="100" workbookViewId="0">
      <selection activeCell="D68" sqref="D68"/>
    </sheetView>
  </sheetViews>
  <sheetFormatPr defaultRowHeight="15" x14ac:dyDescent="0.25"/>
  <cols>
    <col min="1" max="1" width="3.42578125" hidden="1" customWidth="1"/>
    <col min="2" max="2" width="46.4257812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30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44397</v>
      </c>
      <c r="H12" s="14">
        <v>771002.77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44397</v>
      </c>
      <c r="H13" s="2">
        <f>H14+H30-H37-H51</f>
        <v>325627.6599999998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44397</v>
      </c>
      <c r="H14" s="3">
        <f>H15+H16+H17+H18+H19+H20+H21+H22+H23+H24+H25+H26+H27+H29+H28</f>
        <v>383130.83999999991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f>28244971.61+2194877.82-30261470.43+5315.57-178379+22567746.93-22567746.93+1850.83</f>
        <v>7166.400000000298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</f>
        <v>130699.33999999941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f>173143.96-173143.96+47850+20767.45+77539</f>
        <v>146156.45000000001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f>1767555+2558361.09-4271680.89+116242.56-116242.56</f>
        <v>54235.200000000186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f>1098916.67-35000-27775.63-1028282.49+23600-3636-3636+1098916.67-24186.55-1098916.67</f>
        <v>0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31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</f>
        <v>44873.44999999999</v>
      </c>
      <c r="I29" s="10"/>
      <c r="J29" s="10"/>
      <c r="K29" s="7"/>
      <c r="L29" s="7"/>
    </row>
    <row r="30" spans="2:12" x14ac:dyDescent="0.25">
      <c r="B30" s="48" t="s">
        <v>23</v>
      </c>
      <c r="C30" s="49"/>
      <c r="D30" s="49"/>
      <c r="E30" s="49"/>
      <c r="F30" s="50"/>
      <c r="G30" s="20">
        <v>44397</v>
      </c>
      <c r="H30" s="3">
        <f>H31+H32+H33+H34+H35+H36</f>
        <v>97147.269999999888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f>2821228.86-2821228.86</f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</f>
        <v>96828.109999999884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f>40250+40250-80500+40250-40250</f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31</v>
      </c>
      <c r="C36" s="27"/>
      <c r="D36" s="27"/>
      <c r="E36" s="27"/>
      <c r="F36" s="28"/>
      <c r="G36" s="22"/>
      <c r="H36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+2243-17726.84-1750+25417+16453+48222-89750+8382-8900+13659+5900+1800+4553+30112+8200+1650+16764+5588-69750+16453+2794+3518-4941.73-21750-14308.27</f>
        <v>319.16000000000713</v>
      </c>
      <c r="I36" s="10"/>
      <c r="J36" s="10"/>
    </row>
    <row r="37" spans="2:13" x14ac:dyDescent="0.25">
      <c r="B37" s="29" t="s">
        <v>24</v>
      </c>
      <c r="C37" s="30"/>
      <c r="D37" s="30"/>
      <c r="E37" s="30"/>
      <c r="F37" s="31"/>
      <c r="G37" s="23">
        <v>44397</v>
      </c>
      <c r="H37" s="4">
        <f>SUM(H38:H50)</f>
        <v>154650.45000000001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f>47850+20767.45+77539</f>
        <v>146156.45000000001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f>1770+5192+1296+236</f>
        <v>8494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29" t="s">
        <v>25</v>
      </c>
      <c r="C51" s="30"/>
      <c r="D51" s="30"/>
      <c r="E51" s="30"/>
      <c r="F51" s="31"/>
      <c r="G51" s="23">
        <v>44397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44397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</f>
        <v>445375.10999999923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H14+H30-H37-H51+H57-H58</f>
        <v>771002.76999999909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1" t="s">
        <v>33</v>
      </c>
      <c r="C63" s="2">
        <v>47850</v>
      </c>
      <c r="D63" s="51" t="s">
        <v>34</v>
      </c>
    </row>
    <row r="64" spans="2:12" x14ac:dyDescent="0.25">
      <c r="B64" s="1" t="s">
        <v>35</v>
      </c>
      <c r="C64" s="2">
        <v>20767.45</v>
      </c>
      <c r="D64" s="1">
        <v>327764221</v>
      </c>
    </row>
    <row r="65" spans="2:4" x14ac:dyDescent="0.25">
      <c r="B65" s="1" t="s">
        <v>36</v>
      </c>
      <c r="C65" s="2">
        <v>77539</v>
      </c>
      <c r="D65" s="1">
        <v>210242887</v>
      </c>
    </row>
    <row r="66" spans="2:4" x14ac:dyDescent="0.25">
      <c r="B66" s="52" t="s">
        <v>37</v>
      </c>
      <c r="C66" s="6">
        <f>SUM(C63:C65)</f>
        <v>146156.45000000001</v>
      </c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2021-07-21T12:38:57Z</dcterms:modified>
  <cp:category/>
  <cp:contentStatus/>
</cp:coreProperties>
</file>